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12" i="1" l="1"/>
  <c r="J9" i="1" l="1"/>
  <c r="AD10" i="1"/>
  <c r="AA10" i="1"/>
  <c r="T10" i="1"/>
  <c r="J10" i="1"/>
  <c r="AE10" i="1" l="1"/>
  <c r="AD9" i="1"/>
  <c r="AD12" i="1"/>
  <c r="AD13" i="1"/>
  <c r="AD8" i="1"/>
  <c r="AA9" i="1"/>
  <c r="AA12" i="1"/>
  <c r="AA13" i="1"/>
  <c r="AA8" i="1"/>
  <c r="T9" i="1"/>
  <c r="T12" i="1"/>
  <c r="T13" i="1"/>
  <c r="T8" i="1"/>
  <c r="J12" i="1"/>
  <c r="J13" i="1"/>
  <c r="J8" i="1"/>
  <c r="AE13" i="1" l="1"/>
  <c r="AE8" i="1"/>
  <c r="AE9" i="1"/>
</calcChain>
</file>

<file path=xl/sharedStrings.xml><?xml version="1.0" encoding="utf-8"?>
<sst xmlns="http://schemas.openxmlformats.org/spreadsheetml/2006/main" count="77" uniqueCount="38">
  <si>
    <t>Отчет о результатах мониторинга качества финансового менеджмента,</t>
  </si>
  <si>
    <t>осуществляемого главными администраторами средств районного бюджета</t>
  </si>
  <si>
    <t>№</t>
  </si>
  <si>
    <t>п\п</t>
  </si>
  <si>
    <t>Наименование главного администратора средств районного бюджета</t>
  </si>
  <si>
    <t>КВСР</t>
  </si>
  <si>
    <t>1. Финансовое планирование</t>
  </si>
  <si>
    <t>%</t>
  </si>
  <si>
    <t>баллы</t>
  </si>
  <si>
    <t>1 группа</t>
  </si>
  <si>
    <t>Районный отдел образования</t>
  </si>
  <si>
    <t>Отдел культуры</t>
  </si>
  <si>
    <t>2 группа</t>
  </si>
  <si>
    <t>Администрация</t>
  </si>
  <si>
    <t>Управление сельского хозяйства</t>
  </si>
  <si>
    <t>2.8. Уровень подготовки платежных документов</t>
  </si>
  <si>
    <t>2.9. Уровень  использования субсидий бюджетными  и автономными учреждениями, предоставленных на  выполнение муниципальных заданий</t>
  </si>
  <si>
    <t>2.Исполнение бюджета в части расходов</t>
  </si>
  <si>
    <t>3.3. Отклонение кассового исполнения по доходам от прогноза по главному администратору доходов районного бюджета</t>
  </si>
  <si>
    <t>3.Исполнение бюджета в части доходов</t>
  </si>
  <si>
    <t>ВСЕГО</t>
  </si>
  <si>
    <t>Количество баллов</t>
  </si>
  <si>
    <t>4. Учет и отчетность</t>
  </si>
  <si>
    <t>2.7. Качество исполнения расходов: наличие просрочен - ной кредиторс-кой задолжен-ности</t>
  </si>
  <si>
    <t>074</t>
  </si>
  <si>
    <t>057</t>
  </si>
  <si>
    <t>082</t>
  </si>
  <si>
    <t>001</t>
  </si>
  <si>
    <t>3.2.  Полнота зачисления   платежей в районный бюджет по главному администра -тору доходов районного бюджета, объем невыясненных поступлений</t>
  </si>
  <si>
    <t>4.5.Коэффициент сложности бюджетных ассигнований</t>
  </si>
  <si>
    <t>1.7.1  Качество планирования расходов: сумма положительных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</si>
  <si>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1.7.2  Качество планирования расходов: сумма отрицательных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</si>
  <si>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1.8.  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</si>
  <si>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Финансовое управление</t>
  </si>
  <si>
    <t>2.5. Качество прогнозирования кассовых расходов, кроме муниципальных программ</t>
  </si>
  <si>
    <t>2.6. Качество прогнозирования кассовых расходов по муниципальным программам</t>
  </si>
  <si>
    <t>Шарангского муниципального  района за 1 квартал 2016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</si>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</sst>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L4" zoomScaleNormal="100" workbookViewId="0">
      <selection activeCell="L14" sqref="L14"/>
    </sheetView>
  </sheetViews>
  <sheetFormatPr defaultRowHeight="15" x14ac:dyDescent="0.25"/>
  <cols>
    <col min="1" max="1" width="3.7109375" customWidth="1"/>
    <col min="2" max="2" width="16.28515625" customWidth="1"/>
    <col min="3" max="3" width="6.42578125" customWidth="1"/>
    <col min="4" max="4" width="5.7109375" customWidth="1"/>
    <col min="5" max="5" width="9.5703125" customWidth="1"/>
    <col min="6" max="6" width="6.5703125" customWidth="1"/>
    <col min="7" max="7" width="8" customWidth="1"/>
    <col min="8" max="8" width="5.7109375" customWidth="1"/>
    <col min="9" max="9" width="8.28515625" customWidth="1"/>
    <col min="10" max="10" width="13" customWidth="1"/>
    <col min="11" max="11" width="5.140625" customWidth="1"/>
    <col min="12" max="14" width="8.140625" customWidth="1"/>
    <col min="15" max="15" width="13" customWidth="1"/>
    <col min="16" max="16" width="5.28515625" customWidth="1"/>
    <col min="17" max="17" width="7.7109375" customWidth="1"/>
    <col min="18" max="18" width="6" customWidth="1"/>
    <col min="19" max="19" width="9.140625" customWidth="1"/>
    <col min="20" max="20" width="13.140625" customWidth="1"/>
    <col min="21" max="21" width="14.140625" customWidth="1"/>
    <col min="22" max="22" width="7.140625" customWidth="1"/>
    <col min="23" max="23" width="6" customWidth="1"/>
    <col min="24" max="24" width="9.5703125" customWidth="1"/>
    <col min="25" max="25" width="6.7109375" customWidth="1"/>
    <col min="27" max="27" width="12.7109375" customWidth="1"/>
    <col min="28" max="29" width="7" customWidth="1"/>
    <col min="30" max="30" width="9.7109375" customWidth="1"/>
    <col min="31" max="31" width="10" customWidth="1"/>
  </cols>
  <sheetData>
    <row r="1" spans="1:31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31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31" ht="16.5" thickBot="1" x14ac:dyDescent="0.3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31" ht="194.25" customHeight="1" x14ac:dyDescent="0.25">
      <c r="A4" s="2" t="s">
        <v>2</v>
      </c>
      <c r="B4" s="6" t="s">
        <v>4</v>
      </c>
      <c r="C4" s="8" t="s">
        <v>5</v>
      </c>
      <c r="D4" s="28" t="s">
        <v>30</v>
      </c>
      <c r="E4" s="29"/>
      <c r="F4" s="28" t="s">
        <v>31</v>
      </c>
      <c r="G4" s="29"/>
      <c r="H4" s="28" t="s">
        <v>32</v>
      </c>
      <c r="I4" s="29"/>
      <c r="J4" s="18" t="s">
        <v>6</v>
      </c>
      <c r="K4" s="28" t="s">
        <v>34</v>
      </c>
      <c r="L4" s="29"/>
      <c r="M4" s="28" t="s">
        <v>35</v>
      </c>
      <c r="N4" s="29"/>
      <c r="O4" s="28" t="s">
        <v>23</v>
      </c>
      <c r="P4" s="28" t="s">
        <v>15</v>
      </c>
      <c r="Q4" s="29"/>
      <c r="R4" s="28" t="s">
        <v>16</v>
      </c>
      <c r="S4" s="29"/>
      <c r="T4" s="18" t="s">
        <v>17</v>
      </c>
      <c r="U4" s="38" t="s">
        <v>4</v>
      </c>
      <c r="V4" s="40" t="s">
        <v>5</v>
      </c>
      <c r="W4" s="28" t="s">
        <v>28</v>
      </c>
      <c r="X4" s="29"/>
      <c r="Y4" s="28" t="s">
        <v>18</v>
      </c>
      <c r="Z4" s="29"/>
      <c r="AA4" s="18" t="s">
        <v>19</v>
      </c>
      <c r="AB4" s="32" t="s">
        <v>29</v>
      </c>
      <c r="AC4" s="33"/>
      <c r="AD4" s="18" t="s">
        <v>22</v>
      </c>
      <c r="AE4" s="36" t="s">
        <v>20</v>
      </c>
    </row>
    <row r="5" spans="1:31" ht="165" customHeight="1" thickBot="1" x14ac:dyDescent="0.3">
      <c r="A5" s="3" t="s">
        <v>3</v>
      </c>
      <c r="B5" s="7"/>
      <c r="C5" s="9"/>
      <c r="D5" s="30"/>
      <c r="E5" s="31"/>
      <c r="F5" s="30"/>
      <c r="G5" s="31"/>
      <c r="H5" s="30"/>
      <c r="I5" s="31"/>
      <c r="J5" s="19"/>
      <c r="K5" s="30"/>
      <c r="L5" s="31"/>
      <c r="M5" s="30"/>
      <c r="N5" s="31"/>
      <c r="O5" s="30"/>
      <c r="P5" s="30"/>
      <c r="Q5" s="31"/>
      <c r="R5" s="30"/>
      <c r="S5" s="31"/>
      <c r="T5" s="19"/>
      <c r="U5" s="39"/>
      <c r="V5" s="41"/>
      <c r="W5" s="30"/>
      <c r="X5" s="31"/>
      <c r="Y5" s="30"/>
      <c r="Z5" s="31"/>
      <c r="AA5" s="19"/>
      <c r="AB5" s="34"/>
      <c r="AC5" s="35"/>
      <c r="AD5" s="19"/>
      <c r="AE5" s="37"/>
    </row>
    <row r="6" spans="1:31" ht="26.25" thickBot="1" x14ac:dyDescent="0.3">
      <c r="A6" s="15"/>
      <c r="B6" s="20"/>
      <c r="C6" s="20"/>
      <c r="D6" s="20" t="s">
        <v>7</v>
      </c>
      <c r="E6" s="20" t="s">
        <v>8</v>
      </c>
      <c r="F6" s="20" t="s">
        <v>7</v>
      </c>
      <c r="G6" s="20" t="s">
        <v>8</v>
      </c>
      <c r="H6" s="20" t="s">
        <v>7</v>
      </c>
      <c r="I6" s="20" t="s">
        <v>8</v>
      </c>
      <c r="J6" s="20" t="s">
        <v>8</v>
      </c>
      <c r="K6" s="20" t="s">
        <v>7</v>
      </c>
      <c r="L6" s="20" t="s">
        <v>8</v>
      </c>
      <c r="M6" s="20" t="s">
        <v>7</v>
      </c>
      <c r="N6" s="20" t="s">
        <v>8</v>
      </c>
      <c r="O6" s="20" t="s">
        <v>8</v>
      </c>
      <c r="P6" s="20" t="s">
        <v>7</v>
      </c>
      <c r="Q6" s="20" t="s">
        <v>8</v>
      </c>
      <c r="R6" s="20" t="s">
        <v>7</v>
      </c>
      <c r="S6" s="20" t="s">
        <v>8</v>
      </c>
      <c r="T6" s="20" t="s">
        <v>8</v>
      </c>
      <c r="U6" s="20"/>
      <c r="V6" s="20"/>
      <c r="W6" s="20" t="s">
        <v>7</v>
      </c>
      <c r="X6" s="20" t="s">
        <v>8</v>
      </c>
      <c r="Y6" s="20" t="s">
        <v>7</v>
      </c>
      <c r="Z6" s="20" t="s">
        <v>8</v>
      </c>
      <c r="AA6" s="20" t="s">
        <v>8</v>
      </c>
      <c r="AB6" s="20" t="s">
        <v>7</v>
      </c>
      <c r="AC6" s="20" t="s">
        <v>8</v>
      </c>
      <c r="AD6" s="20" t="s">
        <v>8</v>
      </c>
      <c r="AE6" s="20" t="s">
        <v>21</v>
      </c>
    </row>
    <row r="7" spans="1:31" ht="14.25" customHeight="1" thickBot="1" x14ac:dyDescent="0.3">
      <c r="A7" s="3"/>
      <c r="B7" s="10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 t="s">
        <v>9</v>
      </c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6.25" customHeight="1" thickBot="1" x14ac:dyDescent="0.3">
      <c r="A8" s="3">
        <v>1</v>
      </c>
      <c r="B8" s="4" t="s">
        <v>10</v>
      </c>
      <c r="C8" s="13" t="s">
        <v>24</v>
      </c>
      <c r="D8" s="4">
        <v>99.7</v>
      </c>
      <c r="E8" s="14">
        <v>2</v>
      </c>
      <c r="F8" s="4">
        <v>99.7</v>
      </c>
      <c r="G8" s="14">
        <v>2</v>
      </c>
      <c r="H8" s="4">
        <v>99.6</v>
      </c>
      <c r="I8" s="14">
        <v>1</v>
      </c>
      <c r="J8" s="5">
        <f>SUM(E8+G8+I8)</f>
        <v>5</v>
      </c>
      <c r="K8" s="25" t="s">
        <v>37</v>
      </c>
      <c r="L8" s="17">
        <v>2</v>
      </c>
      <c r="M8" s="12">
        <v>94.4</v>
      </c>
      <c r="N8" s="12">
        <v>3</v>
      </c>
      <c r="O8" s="4">
        <v>10</v>
      </c>
      <c r="P8" s="4">
        <v>92.4</v>
      </c>
      <c r="Q8" s="14">
        <v>1</v>
      </c>
      <c r="R8" s="4">
        <v>79</v>
      </c>
      <c r="S8" s="14">
        <v>1</v>
      </c>
      <c r="T8" s="5">
        <f>SUM(L8+N8+O8+Q8+S8)</f>
        <v>17</v>
      </c>
      <c r="U8" s="4" t="s">
        <v>10</v>
      </c>
      <c r="V8" s="13" t="s">
        <v>24</v>
      </c>
      <c r="W8" s="14">
        <v>0</v>
      </c>
      <c r="X8" s="14">
        <v>5</v>
      </c>
      <c r="Y8" s="14">
        <v>0</v>
      </c>
      <c r="Z8" s="14">
        <v>0</v>
      </c>
      <c r="AA8" s="21">
        <f>SUM(X8+Z8)</f>
        <v>5</v>
      </c>
      <c r="AB8" s="17">
        <v>920</v>
      </c>
      <c r="AC8" s="17">
        <v>3</v>
      </c>
      <c r="AD8" s="16">
        <f>SUM(AC8)</f>
        <v>3</v>
      </c>
      <c r="AE8" s="22">
        <f>SUM(J8+T8+AA8+AD8)</f>
        <v>30</v>
      </c>
    </row>
    <row r="9" spans="1:31" ht="14.25" customHeight="1" thickBot="1" x14ac:dyDescent="0.3">
      <c r="A9" s="3">
        <v>2</v>
      </c>
      <c r="B9" s="4" t="s">
        <v>11</v>
      </c>
      <c r="C9" s="13" t="s">
        <v>25</v>
      </c>
      <c r="D9" s="4">
        <v>100</v>
      </c>
      <c r="E9" s="14">
        <v>3</v>
      </c>
      <c r="F9" s="4">
        <v>100</v>
      </c>
      <c r="G9" s="14">
        <v>3</v>
      </c>
      <c r="H9" s="4">
        <v>100</v>
      </c>
      <c r="I9" s="14">
        <v>3</v>
      </c>
      <c r="J9" s="5">
        <f t="shared" ref="J9:J13" si="0">SUM(E9+G9+I9)</f>
        <v>9</v>
      </c>
      <c r="K9" s="12">
        <v>100</v>
      </c>
      <c r="L9" s="17">
        <v>2</v>
      </c>
      <c r="M9" s="12">
        <v>93.7</v>
      </c>
      <c r="N9" s="12">
        <v>2</v>
      </c>
      <c r="O9" s="4">
        <v>10</v>
      </c>
      <c r="P9" s="4">
        <v>98.4</v>
      </c>
      <c r="Q9" s="14">
        <v>3</v>
      </c>
      <c r="R9" s="4">
        <v>92.5</v>
      </c>
      <c r="S9" s="14">
        <v>2</v>
      </c>
      <c r="T9" s="5">
        <f t="shared" ref="T9:T13" si="1">SUM(L9+N9+O9+Q9+S9)</f>
        <v>19</v>
      </c>
      <c r="U9" s="4" t="s">
        <v>11</v>
      </c>
      <c r="V9" s="13" t="s">
        <v>25</v>
      </c>
      <c r="W9" s="14">
        <v>0</v>
      </c>
      <c r="X9" s="14">
        <v>5</v>
      </c>
      <c r="Y9" s="14">
        <v>0</v>
      </c>
      <c r="Z9" s="14">
        <v>0</v>
      </c>
      <c r="AA9" s="21">
        <f t="shared" ref="AA9:AA13" si="2">SUM(X9+Z9)</f>
        <v>5</v>
      </c>
      <c r="AB9" s="17">
        <v>900</v>
      </c>
      <c r="AC9" s="17">
        <v>2</v>
      </c>
      <c r="AD9" s="16">
        <f t="shared" ref="AD9:AD13" si="3">SUM(AC9)</f>
        <v>2</v>
      </c>
      <c r="AE9" s="22">
        <f t="shared" ref="AE9:AE13" si="4">SUM(J9+T9+AA9+AD9)</f>
        <v>35</v>
      </c>
    </row>
    <row r="10" spans="1:31" ht="14.25" customHeight="1" thickBot="1" x14ac:dyDescent="0.3">
      <c r="A10" s="23">
        <v>3</v>
      </c>
      <c r="B10" s="4" t="s">
        <v>13</v>
      </c>
      <c r="C10" s="13">
        <v>487</v>
      </c>
      <c r="D10" s="4">
        <v>98.4</v>
      </c>
      <c r="E10" s="14">
        <v>1</v>
      </c>
      <c r="F10" s="4">
        <v>99.3</v>
      </c>
      <c r="G10" s="14">
        <v>1</v>
      </c>
      <c r="H10" s="4">
        <v>99.7</v>
      </c>
      <c r="I10" s="14">
        <v>2</v>
      </c>
      <c r="J10" s="5">
        <f t="shared" ref="J10" si="5">SUM(E10+G10+I10)</f>
        <v>4</v>
      </c>
      <c r="K10" s="12">
        <v>85.7</v>
      </c>
      <c r="L10" s="17">
        <v>1</v>
      </c>
      <c r="M10" s="12">
        <v>56</v>
      </c>
      <c r="N10" s="12">
        <v>1</v>
      </c>
      <c r="O10" s="4">
        <v>10</v>
      </c>
      <c r="P10" s="4">
        <v>97.4</v>
      </c>
      <c r="Q10" s="14">
        <v>2</v>
      </c>
      <c r="R10" s="4">
        <v>100</v>
      </c>
      <c r="S10" s="4">
        <v>3</v>
      </c>
      <c r="T10" s="5">
        <f t="shared" ref="T10" si="6">SUM(L10+N10+O10+Q10+S10)</f>
        <v>17</v>
      </c>
      <c r="U10" s="4" t="s">
        <v>13</v>
      </c>
      <c r="V10" s="13">
        <v>487</v>
      </c>
      <c r="W10" s="14">
        <v>0</v>
      </c>
      <c r="X10" s="14">
        <v>5</v>
      </c>
      <c r="Y10" s="14">
        <v>-55.8</v>
      </c>
      <c r="Z10" s="14">
        <v>0</v>
      </c>
      <c r="AA10" s="21">
        <f t="shared" ref="AA10" si="7">SUM(X10+Z10)</f>
        <v>5</v>
      </c>
      <c r="AB10" s="17">
        <v>70</v>
      </c>
      <c r="AC10" s="17">
        <v>1</v>
      </c>
      <c r="AD10" s="16">
        <f t="shared" ref="AD10" si="8">SUM(AC10)</f>
        <v>1</v>
      </c>
      <c r="AE10" s="22">
        <f t="shared" ref="AE10" si="9">SUM(J10+T10+AA10+AD10)</f>
        <v>27</v>
      </c>
    </row>
    <row r="11" spans="1:31" ht="15.75" thickBot="1" x14ac:dyDescent="0.3">
      <c r="A11" s="3"/>
      <c r="B11" s="10" t="s">
        <v>12</v>
      </c>
      <c r="C11" s="13"/>
      <c r="D11" s="4"/>
      <c r="E11" s="4"/>
      <c r="F11" s="4"/>
      <c r="G11" s="4"/>
      <c r="H11" s="4"/>
      <c r="I11" s="4"/>
      <c r="J11" s="5"/>
      <c r="K11" s="12"/>
      <c r="L11" s="12"/>
      <c r="M11" s="12"/>
      <c r="N11" s="12"/>
      <c r="O11" s="4"/>
      <c r="P11" s="4"/>
      <c r="Q11" s="4"/>
      <c r="R11" s="4"/>
      <c r="S11" s="4"/>
      <c r="T11" s="5"/>
      <c r="U11" s="11" t="s">
        <v>12</v>
      </c>
      <c r="V11" s="13"/>
      <c r="W11" s="14"/>
      <c r="X11" s="14"/>
      <c r="Y11" s="14"/>
      <c r="Z11" s="14"/>
      <c r="AA11" s="21"/>
      <c r="AB11" s="17"/>
      <c r="AC11" s="17"/>
      <c r="AD11" s="16"/>
      <c r="AE11" s="22"/>
    </row>
    <row r="12" spans="1:31" ht="39.75" customHeight="1" thickBot="1" x14ac:dyDescent="0.3">
      <c r="A12" s="3">
        <v>2</v>
      </c>
      <c r="B12" s="4" t="s">
        <v>14</v>
      </c>
      <c r="C12" s="13" t="s">
        <v>26</v>
      </c>
      <c r="D12" s="4">
        <v>100</v>
      </c>
      <c r="E12" s="14">
        <v>2</v>
      </c>
      <c r="F12" s="4">
        <v>100</v>
      </c>
      <c r="G12" s="14">
        <v>2</v>
      </c>
      <c r="H12" s="4">
        <v>100</v>
      </c>
      <c r="I12" s="14">
        <v>2</v>
      </c>
      <c r="J12" s="5">
        <f t="shared" si="0"/>
        <v>6</v>
      </c>
      <c r="K12" s="25" t="s">
        <v>37</v>
      </c>
      <c r="L12" s="17">
        <v>2</v>
      </c>
      <c r="M12" s="12">
        <v>81.900000000000006</v>
      </c>
      <c r="N12" s="12">
        <v>1</v>
      </c>
      <c r="O12" s="4">
        <v>10</v>
      </c>
      <c r="P12" s="4">
        <v>100</v>
      </c>
      <c r="Q12" s="14">
        <v>2</v>
      </c>
      <c r="R12" s="24" t="s">
        <v>37</v>
      </c>
      <c r="S12" s="4"/>
      <c r="T12" s="5">
        <f t="shared" si="1"/>
        <v>15</v>
      </c>
      <c r="U12" s="4" t="s">
        <v>14</v>
      </c>
      <c r="V12" s="13" t="s">
        <v>26</v>
      </c>
      <c r="W12" s="14">
        <v>0</v>
      </c>
      <c r="X12" s="14">
        <v>5</v>
      </c>
      <c r="Y12" s="14">
        <v>0</v>
      </c>
      <c r="Z12" s="14">
        <v>0</v>
      </c>
      <c r="AA12" s="21">
        <f t="shared" si="2"/>
        <v>5</v>
      </c>
      <c r="AB12" s="17">
        <v>60.7</v>
      </c>
      <c r="AC12" s="17">
        <v>2</v>
      </c>
      <c r="AD12" s="16">
        <f t="shared" si="3"/>
        <v>2</v>
      </c>
      <c r="AE12" s="22">
        <f>SUM(J12+T12+AA12+AD12)</f>
        <v>28</v>
      </c>
    </row>
    <row r="13" spans="1:31" ht="26.25" customHeight="1" thickBot="1" x14ac:dyDescent="0.3">
      <c r="A13" s="3">
        <v>3</v>
      </c>
      <c r="B13" s="4" t="s">
        <v>33</v>
      </c>
      <c r="C13" s="13" t="s">
        <v>27</v>
      </c>
      <c r="D13" s="4">
        <v>99.4</v>
      </c>
      <c r="E13" s="14">
        <v>1</v>
      </c>
      <c r="F13" s="4">
        <v>99.4</v>
      </c>
      <c r="G13" s="14">
        <v>1</v>
      </c>
      <c r="H13" s="4">
        <v>99.9</v>
      </c>
      <c r="I13" s="14">
        <v>1</v>
      </c>
      <c r="J13" s="5">
        <f t="shared" si="0"/>
        <v>3</v>
      </c>
      <c r="K13" s="12">
        <v>0</v>
      </c>
      <c r="L13" s="17">
        <v>1</v>
      </c>
      <c r="M13" s="12">
        <v>98.5</v>
      </c>
      <c r="N13" s="12">
        <v>2</v>
      </c>
      <c r="O13" s="4">
        <v>10</v>
      </c>
      <c r="P13" s="4">
        <v>96.7</v>
      </c>
      <c r="Q13" s="14">
        <v>1</v>
      </c>
      <c r="R13" s="24" t="s">
        <v>37</v>
      </c>
      <c r="S13" s="4"/>
      <c r="T13" s="5">
        <f t="shared" si="1"/>
        <v>14</v>
      </c>
      <c r="U13" s="4" t="s">
        <v>33</v>
      </c>
      <c r="V13" s="13" t="s">
        <v>27</v>
      </c>
      <c r="W13" s="14">
        <v>0</v>
      </c>
      <c r="X13" s="14">
        <v>5</v>
      </c>
      <c r="Y13" s="14">
        <v>0</v>
      </c>
      <c r="Z13" s="14">
        <v>0</v>
      </c>
      <c r="AA13" s="21">
        <f t="shared" si="2"/>
        <v>5</v>
      </c>
      <c r="AB13" s="17">
        <v>41</v>
      </c>
      <c r="AC13" s="17">
        <v>1</v>
      </c>
      <c r="AD13" s="16">
        <f t="shared" si="3"/>
        <v>1</v>
      </c>
      <c r="AE13" s="22">
        <f t="shared" si="4"/>
        <v>23</v>
      </c>
    </row>
    <row r="14" spans="1:31" x14ac:dyDescent="0.25">
      <c r="A14" s="1"/>
    </row>
    <row r="15" spans="1:31" x14ac:dyDescent="0.25">
      <c r="A15" s="1"/>
    </row>
    <row r="16" spans="1:31" x14ac:dyDescent="0.25">
      <c r="A16" s="1"/>
    </row>
    <row r="17" spans="1:1" x14ac:dyDescent="0.25">
      <c r="A17" s="1"/>
    </row>
    <row r="18" spans="1:1" x14ac:dyDescent="0.25">
      <c r="A18" s="1"/>
    </row>
  </sheetData>
  <mergeCells count="17">
    <mergeCell ref="AE4:AE5"/>
    <mergeCell ref="R4:S5"/>
    <mergeCell ref="W4:X5"/>
    <mergeCell ref="D4:E5"/>
    <mergeCell ref="H4:I5"/>
    <mergeCell ref="F4:G5"/>
    <mergeCell ref="U4:U5"/>
    <mergeCell ref="V4:V5"/>
    <mergeCell ref="P4:Q5"/>
    <mergeCell ref="O4:O5"/>
    <mergeCell ref="K4:L5"/>
    <mergeCell ref="M4:N5"/>
    <mergeCell ref="A1:T1"/>
    <mergeCell ref="A2:T2"/>
    <mergeCell ref="A3:T3"/>
    <mergeCell ref="Y4:Z5"/>
    <mergeCell ref="AB4:AC5"/>
  </mergeCells>
  <pageMargins left="0" right="0" top="0" bottom="0" header="0.31496062992125984" footer="0.31496062992125984"/>
  <pageSetup paperSize="9" scale="86" orientation="landscape" horizontalDpi="180" verticalDpi="18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2016-05-04T07:41:37Z</dcterms:modified>
</cp:coreProperties>
</file>